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10653\Desktop\R4桑田\42 ★★R4予算事業\02 R4予防治山 長尾\02 工事\04 ★★当初発注資料(R5.1.4～)\02 設計書等\04 工事費内訳書\"/>
    </mc:Choice>
  </mc:AlternateContent>
  <bookViews>
    <workbookView xWindow="0" yWindow="0" windowWidth="26070" windowHeight="11280"/>
  </bookViews>
  <sheets>
    <sheet name="工事費内訳書" sheetId="2" r:id="rId1"/>
  </sheets>
  <definedNames>
    <definedName name="_xlnm.Print_Area" localSheetId="0">工事費内訳書!$A$1:$G$58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G52" i="2"/>
  <c r="G49" i="2"/>
  <c r="G41" i="2" s="1"/>
  <c r="G40" i="2" s="1"/>
  <c r="G47" i="2"/>
  <c r="G42" i="2"/>
  <c r="G27" i="2"/>
  <c r="G26" i="2" s="1"/>
  <c r="G25" i="2" s="1"/>
  <c r="G15" i="2"/>
  <c r="G14" i="2" s="1"/>
  <c r="G13" i="2" s="1"/>
  <c r="G12" i="2" s="1"/>
  <c r="G11" i="2" s="1"/>
  <c r="G10" i="2" s="1"/>
  <c r="G57" i="2" s="1"/>
  <c r="G58" i="2" s="1"/>
</calcChain>
</file>

<file path=xl/sharedStrings.xml><?xml version="1.0" encoding="utf-8"?>
<sst xmlns="http://schemas.openxmlformats.org/spreadsheetml/2006/main" count="111" uniqueCount="64">
  <si>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</si>
  <si>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</si>
  <si>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</si>
  <si>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</si>
  <si>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</si>
  <si>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</si>
  <si>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</si>
  <si>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</si>
  <si>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</si>
  <si>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</si>
  <si>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</si>
  <si>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</si>
  <si>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</si>
  <si>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Ｒ４三林　予防治山　三好市長尾　山腹工事</t>
  </si>
  <si>
    <t>工事原価
_x000D_</t>
  </si>
  <si>
    <t>式</t>
  </si>
  <si>
    <t>直接工事費
_x000D_</t>
  </si>
  <si>
    <t>直接工事費(諸経費対象)
_x000D_</t>
  </si>
  <si>
    <t>土留工
_x000D_</t>
  </si>
  <si>
    <t>土留工
_x000D_コンクリート</t>
  </si>
  <si>
    <t>m3</t>
  </si>
  <si>
    <t>型枠工
_x000D_一般型枠 無筋構造物 索道運搬</t>
  </si>
  <si>
    <t>㎡</t>
  </si>
  <si>
    <t>キャットウォーク
_x000D_</t>
  </si>
  <si>
    <t>ｍ</t>
  </si>
  <si>
    <t>硬質ポリ塩化ビニル管
_x000D_薄肉管VU　径150　長4.0m</t>
  </si>
  <si>
    <t>本</t>
  </si>
  <si>
    <t>掘削工
_x000D_礫質土</t>
  </si>
  <si>
    <t>掘削工
_x000D_軟岩(Ⅰ)Ｂ</t>
  </si>
  <si>
    <t>岩盤掘削面整形・岩盤清掃
_x000D_岩盤掘削面整形</t>
  </si>
  <si>
    <t>ネームプレート（ｱﾙﾐﾆｳﾑ軽合金鋳造製）
_x000D_A型(横40cm×縦30cm×1cm)　堤名板用</t>
  </si>
  <si>
    <t>枚</t>
  </si>
  <si>
    <t>水路工
_x000D_</t>
  </si>
  <si>
    <t>水路工
_x000D_コンクリート</t>
  </si>
  <si>
    <t>敷栗石
_x000D_厚0.3m割栗石5～15cm小型車運搬距離12.7km 索道運搬</t>
  </si>
  <si>
    <t>目潰し砂利
_x000D_RC-40 小型車運搬距離11.2km 索道運搬</t>
  </si>
  <si>
    <t>埋戻し
_x000D_礫質土</t>
  </si>
  <si>
    <t>斜面整地
_x000D_礫質土</t>
  </si>
  <si>
    <t>床版設置工
_x000D_BB18-8-40 W/C≦60% ポンプ車打設</t>
  </si>
  <si>
    <t>箇所</t>
  </si>
  <si>
    <t>植生マット
_x000D_</t>
  </si>
  <si>
    <t>仮設費
_x000D_</t>
  </si>
  <si>
    <t>仮設費（索道）
_x000D_</t>
  </si>
  <si>
    <t>基</t>
  </si>
  <si>
    <t>支障木処理
_x000D_</t>
  </si>
  <si>
    <t>伐採費
_x000D_スギ・ヒノキ　81本</t>
  </si>
  <si>
    <t>廻排水
_x000D_</t>
  </si>
  <si>
    <t>土のう締切工
_x000D_現地採取</t>
  </si>
  <si>
    <t>廻排水
_x000D_φ150mm　据付・撤去</t>
  </si>
  <si>
    <t>間接工事費
_x000D_</t>
  </si>
  <si>
    <t>共通仮設費
_x000D_</t>
  </si>
  <si>
    <t>共通仮設費（率計上）
_x000D_</t>
  </si>
  <si>
    <t>現場管理費
_x000D_</t>
  </si>
  <si>
    <t>一般管理費等
_x000D_</t>
  </si>
  <si>
    <t>工事価格
_x000D_</t>
  </si>
  <si>
    <t>コンクリート工
_x000D_BB18-8-40　W/C≦60%　ポンプ車打設 小型車割増</t>
    <rPh sb="6" eb="7">
      <t>コウ</t>
    </rPh>
    <phoneticPr fontId="2"/>
  </si>
  <si>
    <t>土砂掘削面整形
礫質土</t>
    <phoneticPr fontId="2"/>
  </si>
  <si>
    <t>コンクリート工（本体）
_x000D_BB18-8-40　W/C≦60%　ポンプ車打設 小型車割増</t>
    <rPh sb="6" eb="7">
      <t>コウ</t>
    </rPh>
    <rPh sb="8" eb="10">
      <t>ホンタイ</t>
    </rPh>
    <phoneticPr fontId="2"/>
  </si>
  <si>
    <t>コンクリート工（均し基礎）
_x000D_BB18-8-40　W/C≦60%　ポンプ車打設 小型車割増</t>
    <rPh sb="6" eb="7">
      <t>コウ</t>
    </rPh>
    <rPh sb="8" eb="9">
      <t>ナラ</t>
    </rPh>
    <rPh sb="10" eb="12">
      <t>キソ</t>
    </rPh>
    <phoneticPr fontId="2"/>
  </si>
  <si>
    <t>目地板設置工
_x000D_瀝青繊維質目地板 t=10mm</t>
    <rPh sb="3" eb="5">
      <t>セッチ</t>
    </rPh>
    <phoneticPr fontId="2"/>
  </si>
  <si>
    <t xml:space="preserve">ケーブルクレーン架設・撤去
</t>
    <phoneticPr fontId="2"/>
  </si>
  <si>
    <t xml:space="preserve">ウインチベース架設・撤去
</t>
    <phoneticPr fontId="2"/>
  </si>
  <si>
    <t>アンカー架設・撤去
_x000D_機械施工</t>
    <phoneticPr fontId="2"/>
  </si>
  <si>
    <t>アンカー架設・撤去
_x000D_人力施工,1ｔ以上2ｔ未満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</si>
</sst>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60"/>
  <sheetViews>
    <sheetView showGridLines="0" tabSelected="1" zoomScaleNormal="100" zoomScaleSheetLayoutView="100" workbookViewId="0">
      <selection activeCell="A12" sqref="A12:D12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6" t="s">
        <v>14</v>
      </c>
      <c r="B10" s="27"/>
      <c r="C10" s="27"/>
      <c r="D10" s="28"/>
      <c r="E10" s="12" t="s">
        <v>15</v>
      </c>
      <c r="F10" s="13">
        <v>1</v>
      </c>
      <c r="G10" s="14">
        <f>+G11+G52</f>
        <v>0</v>
      </c>
      <c r="H10" s="2"/>
      <c r="I10" s="15">
        <v>1</v>
      </c>
      <c r="J10" s="15"/>
    </row>
    <row r="11" spans="1:10" ht="42" customHeight="1">
      <c r="A11" s="26" t="s">
        <v>16</v>
      </c>
      <c r="B11" s="27"/>
      <c r="C11" s="27"/>
      <c r="D11" s="28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26" t="s">
        <v>17</v>
      </c>
      <c r="B12" s="27"/>
      <c r="C12" s="27"/>
      <c r="D12" s="28"/>
      <c r="E12" s="12" t="s">
        <v>15</v>
      </c>
      <c r="F12" s="13">
        <v>1</v>
      </c>
      <c r="G12" s="14">
        <f>+G13+G25+G40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18</v>
      </c>
      <c r="D14" s="28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+G16+G17+G18+G19+G20+G21+G22+G23+G24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55</v>
      </c>
      <c r="E16" s="12" t="s">
        <v>20</v>
      </c>
      <c r="F16" s="13">
        <v>46.9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21</v>
      </c>
      <c r="E17" s="12" t="s">
        <v>22</v>
      </c>
      <c r="F17" s="13">
        <v>152.4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23</v>
      </c>
      <c r="E18" s="12" t="s">
        <v>24</v>
      </c>
      <c r="F18" s="13">
        <v>39.5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25</v>
      </c>
      <c r="E19" s="12" t="s">
        <v>26</v>
      </c>
      <c r="F19" s="13">
        <v>2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27</v>
      </c>
      <c r="E20" s="12" t="s">
        <v>20</v>
      </c>
      <c r="F20" s="13">
        <v>172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56</v>
      </c>
      <c r="E21" s="12" t="s">
        <v>22</v>
      </c>
      <c r="F21" s="13">
        <v>40.4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28</v>
      </c>
      <c r="E22" s="12" t="s">
        <v>20</v>
      </c>
      <c r="F22" s="13">
        <v>4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29</v>
      </c>
      <c r="E23" s="12" t="s">
        <v>22</v>
      </c>
      <c r="F23" s="13">
        <v>3.1</v>
      </c>
      <c r="G23" s="20"/>
      <c r="H23" s="2"/>
      <c r="I23" s="15">
        <v>14</v>
      </c>
      <c r="J23" s="15">
        <v>4</v>
      </c>
    </row>
    <row r="24" spans="1:10" ht="53.25" customHeight="1">
      <c r="A24" s="10"/>
      <c r="B24" s="11"/>
      <c r="C24" s="11"/>
      <c r="D24" s="19" t="s">
        <v>30</v>
      </c>
      <c r="E24" s="12" t="s">
        <v>31</v>
      </c>
      <c r="F24" s="13">
        <v>1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32" t="s">
        <v>32</v>
      </c>
      <c r="C25" s="27"/>
      <c r="D25" s="28"/>
      <c r="E25" s="12" t="s">
        <v>15</v>
      </c>
      <c r="F25" s="13">
        <v>1</v>
      </c>
      <c r="G25" s="14">
        <f>+G26</f>
        <v>0</v>
      </c>
      <c r="H25" s="2"/>
      <c r="I25" s="15">
        <v>16</v>
      </c>
      <c r="J25" s="15">
        <v>2</v>
      </c>
    </row>
    <row r="26" spans="1:10" ht="42" customHeight="1">
      <c r="A26" s="10"/>
      <c r="B26" s="11"/>
      <c r="C26" s="32" t="s">
        <v>32</v>
      </c>
      <c r="D26" s="28"/>
      <c r="E26" s="12" t="s">
        <v>15</v>
      </c>
      <c r="F26" s="13">
        <v>1</v>
      </c>
      <c r="G26" s="14">
        <f>+G27</f>
        <v>0</v>
      </c>
      <c r="H26" s="2"/>
      <c r="I26" s="15">
        <v>17</v>
      </c>
      <c r="J26" s="15">
        <v>3</v>
      </c>
    </row>
    <row r="27" spans="1:10" ht="42" customHeight="1">
      <c r="A27" s="10"/>
      <c r="B27" s="11"/>
      <c r="C27" s="11"/>
      <c r="D27" s="19" t="s">
        <v>33</v>
      </c>
      <c r="E27" s="12" t="s">
        <v>15</v>
      </c>
      <c r="F27" s="13">
        <v>1</v>
      </c>
      <c r="G27" s="14">
        <f>+G28+G29+G30+G31+G32+G33+G34+G35+G36+G37+G38+G39</f>
        <v>0</v>
      </c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57</v>
      </c>
      <c r="E28" s="12" t="s">
        <v>20</v>
      </c>
      <c r="F28" s="13">
        <v>81.3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21</v>
      </c>
      <c r="E29" s="12" t="s">
        <v>22</v>
      </c>
      <c r="F29" s="13">
        <v>365.9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58</v>
      </c>
      <c r="E30" s="12" t="s">
        <v>20</v>
      </c>
      <c r="F30" s="13">
        <v>8.6999999999999993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59</v>
      </c>
      <c r="E31" s="12" t="s">
        <v>22</v>
      </c>
      <c r="F31" s="13">
        <v>10.3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34</v>
      </c>
      <c r="E32" s="12" t="s">
        <v>20</v>
      </c>
      <c r="F32" s="13">
        <v>52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35</v>
      </c>
      <c r="E33" s="12" t="s">
        <v>20</v>
      </c>
      <c r="F33" s="13">
        <v>10.4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27</v>
      </c>
      <c r="E34" s="12" t="s">
        <v>20</v>
      </c>
      <c r="F34" s="13">
        <v>311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36</v>
      </c>
      <c r="E35" s="12" t="s">
        <v>20</v>
      </c>
      <c r="F35" s="13">
        <v>129</v>
      </c>
      <c r="G35" s="20"/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37</v>
      </c>
      <c r="E36" s="12" t="s">
        <v>22</v>
      </c>
      <c r="F36" s="13">
        <v>173.8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28</v>
      </c>
      <c r="E37" s="12" t="s">
        <v>20</v>
      </c>
      <c r="F37" s="13">
        <v>2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38</v>
      </c>
      <c r="E38" s="12" t="s">
        <v>39</v>
      </c>
      <c r="F38" s="13">
        <v>1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40</v>
      </c>
      <c r="E39" s="12" t="s">
        <v>22</v>
      </c>
      <c r="F39" s="13">
        <v>140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32" t="s">
        <v>41</v>
      </c>
      <c r="C40" s="27"/>
      <c r="D40" s="28"/>
      <c r="E40" s="12" t="s">
        <v>15</v>
      </c>
      <c r="F40" s="13">
        <v>1</v>
      </c>
      <c r="G40" s="14">
        <f>+G41</f>
        <v>0</v>
      </c>
      <c r="H40" s="2"/>
      <c r="I40" s="15">
        <v>31</v>
      </c>
      <c r="J40" s="15">
        <v>2</v>
      </c>
    </row>
    <row r="41" spans="1:10" ht="42" customHeight="1">
      <c r="A41" s="10"/>
      <c r="B41" s="11"/>
      <c r="C41" s="32" t="s">
        <v>41</v>
      </c>
      <c r="D41" s="28"/>
      <c r="E41" s="12" t="s">
        <v>15</v>
      </c>
      <c r="F41" s="13">
        <v>1</v>
      </c>
      <c r="G41" s="14">
        <f>+G42+G47+G49</f>
        <v>0</v>
      </c>
      <c r="H41" s="2"/>
      <c r="I41" s="15">
        <v>32</v>
      </c>
      <c r="J41" s="15">
        <v>3</v>
      </c>
    </row>
    <row r="42" spans="1:10" ht="42" customHeight="1">
      <c r="A42" s="10"/>
      <c r="B42" s="11"/>
      <c r="C42" s="11"/>
      <c r="D42" s="19" t="s">
        <v>42</v>
      </c>
      <c r="E42" s="12" t="s">
        <v>15</v>
      </c>
      <c r="F42" s="13">
        <v>1</v>
      </c>
      <c r="G42" s="14">
        <f>+G43+G44+G45+G46</f>
        <v>0</v>
      </c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60</v>
      </c>
      <c r="E43" s="12" t="s">
        <v>43</v>
      </c>
      <c r="F43" s="13">
        <v>1</v>
      </c>
      <c r="G43" s="20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61</v>
      </c>
      <c r="E44" s="12" t="s">
        <v>43</v>
      </c>
      <c r="F44" s="13">
        <v>1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62</v>
      </c>
      <c r="E45" s="12" t="s">
        <v>43</v>
      </c>
      <c r="F45" s="13">
        <v>1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63</v>
      </c>
      <c r="E46" s="12" t="s">
        <v>43</v>
      </c>
      <c r="F46" s="13">
        <v>1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44</v>
      </c>
      <c r="E47" s="12" t="s">
        <v>15</v>
      </c>
      <c r="F47" s="13">
        <v>1</v>
      </c>
      <c r="G47" s="14">
        <f>+G48</f>
        <v>0</v>
      </c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19" t="s">
        <v>45</v>
      </c>
      <c r="E48" s="12" t="s">
        <v>15</v>
      </c>
      <c r="F48" s="13">
        <v>1</v>
      </c>
      <c r="G48" s="20"/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46</v>
      </c>
      <c r="E49" s="12" t="s">
        <v>15</v>
      </c>
      <c r="F49" s="13">
        <v>1</v>
      </c>
      <c r="G49" s="14">
        <f>+G50+G51</f>
        <v>0</v>
      </c>
      <c r="H49" s="2"/>
      <c r="I49" s="15">
        <v>40</v>
      </c>
      <c r="J49" s="15">
        <v>4</v>
      </c>
    </row>
    <row r="50" spans="1:10" ht="42" customHeight="1">
      <c r="A50" s="10"/>
      <c r="B50" s="11"/>
      <c r="C50" s="11"/>
      <c r="D50" s="19" t="s">
        <v>47</v>
      </c>
      <c r="E50" s="12" t="s">
        <v>22</v>
      </c>
      <c r="F50" s="13">
        <v>1</v>
      </c>
      <c r="G50" s="20"/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48</v>
      </c>
      <c r="E51" s="12" t="s">
        <v>24</v>
      </c>
      <c r="F51" s="13">
        <v>70</v>
      </c>
      <c r="G51" s="20"/>
      <c r="H51" s="2"/>
      <c r="I51" s="15">
        <v>42</v>
      </c>
      <c r="J51" s="15">
        <v>4</v>
      </c>
    </row>
    <row r="52" spans="1:10" ht="42" customHeight="1">
      <c r="A52" s="26" t="s">
        <v>49</v>
      </c>
      <c r="B52" s="27"/>
      <c r="C52" s="27"/>
      <c r="D52" s="28"/>
      <c r="E52" s="12" t="s">
        <v>15</v>
      </c>
      <c r="F52" s="13">
        <v>1</v>
      </c>
      <c r="G52" s="14">
        <f>+G53+G55</f>
        <v>0</v>
      </c>
      <c r="H52" s="2"/>
      <c r="I52" s="15">
        <v>43</v>
      </c>
      <c r="J52" s="15"/>
    </row>
    <row r="53" spans="1:10" ht="42" customHeight="1">
      <c r="A53" s="26" t="s">
        <v>50</v>
      </c>
      <c r="B53" s="27"/>
      <c r="C53" s="27"/>
      <c r="D53" s="28"/>
      <c r="E53" s="12" t="s">
        <v>15</v>
      </c>
      <c r="F53" s="13">
        <v>1</v>
      </c>
      <c r="G53" s="14">
        <f>+G54</f>
        <v>0</v>
      </c>
      <c r="H53" s="2"/>
      <c r="I53" s="15">
        <v>44</v>
      </c>
      <c r="J53" s="15">
        <v>200</v>
      </c>
    </row>
    <row r="54" spans="1:10" ht="42" customHeight="1">
      <c r="A54" s="26" t="s">
        <v>51</v>
      </c>
      <c r="B54" s="27"/>
      <c r="C54" s="27"/>
      <c r="D54" s="28"/>
      <c r="E54" s="12" t="s">
        <v>15</v>
      </c>
      <c r="F54" s="13">
        <v>1</v>
      </c>
      <c r="G54" s="20"/>
      <c r="H54" s="2"/>
      <c r="I54" s="15">
        <v>45</v>
      </c>
      <c r="J54" s="15"/>
    </row>
    <row r="55" spans="1:10" ht="42" customHeight="1">
      <c r="A55" s="26" t="s">
        <v>52</v>
      </c>
      <c r="B55" s="27"/>
      <c r="C55" s="27"/>
      <c r="D55" s="28"/>
      <c r="E55" s="12" t="s">
        <v>15</v>
      </c>
      <c r="F55" s="13">
        <v>1</v>
      </c>
      <c r="G55" s="20"/>
      <c r="H55" s="2"/>
      <c r="I55" s="15">
        <v>46</v>
      </c>
      <c r="J55" s="15">
        <v>210</v>
      </c>
    </row>
    <row r="56" spans="1:10" ht="42" customHeight="1">
      <c r="A56" s="26" t="s">
        <v>53</v>
      </c>
      <c r="B56" s="27"/>
      <c r="C56" s="27"/>
      <c r="D56" s="28"/>
      <c r="E56" s="12" t="s">
        <v>15</v>
      </c>
      <c r="F56" s="13">
        <v>1</v>
      </c>
      <c r="G56" s="20"/>
      <c r="H56" s="2"/>
      <c r="I56" s="15">
        <v>47</v>
      </c>
      <c r="J56" s="15">
        <v>220</v>
      </c>
    </row>
    <row r="57" spans="1:10" ht="42" customHeight="1">
      <c r="A57" s="29" t="s">
        <v>54</v>
      </c>
      <c r="B57" s="30"/>
      <c r="C57" s="30"/>
      <c r="D57" s="31"/>
      <c r="E57" s="21" t="s">
        <v>15</v>
      </c>
      <c r="F57" s="22">
        <v>1</v>
      </c>
      <c r="G57" s="23">
        <f>+G10+G56</f>
        <v>0</v>
      </c>
      <c r="H57" s="24"/>
      <c r="I57" s="25">
        <v>48</v>
      </c>
      <c r="J57" s="25">
        <v>30</v>
      </c>
    </row>
    <row r="58" spans="1:10" ht="42" customHeight="1">
      <c r="A58" s="33" t="s">
        <v>11</v>
      </c>
      <c r="B58" s="34"/>
      <c r="C58" s="34"/>
      <c r="D58" s="35"/>
      <c r="E58" s="16" t="s">
        <v>12</v>
      </c>
      <c r="F58" s="17" t="s">
        <v>12</v>
      </c>
      <c r="G58" s="18">
        <f>G57</f>
        <v>0</v>
      </c>
      <c r="I58" s="15">
        <v>49</v>
      </c>
      <c r="J58" s="15">
        <v>90</v>
      </c>
    </row>
    <row r="59" spans="1:10" ht="42" customHeight="1"/>
    <row r="60" spans="1:10" ht="42" customHeight="1"/>
  </sheetData>
  <sheetProtection algorithmName="SHA-512" hashValue="mN0oC5X39wrfRNyKzZzF+NAHW0sS5a+BmdCXaNJ0HCS0IXclY445/0q9gG5jNyUBzI8+ESkbv4z8m9ErFvs6yQ==" saltValue="Fvmmgn1jEiiTf6LM3Qw/xg==" spinCount="100000" sheet="1" objects="1" scenarios="1"/>
  <mergeCells count="22">
    <mergeCell ref="A9:D9"/>
    <mergeCell ref="F3:G3"/>
    <mergeCell ref="F4:G4"/>
    <mergeCell ref="F5:G5"/>
    <mergeCell ref="A7:G7"/>
    <mergeCell ref="B8:G8"/>
    <mergeCell ref="A58:D58"/>
    <mergeCell ref="A10:D10"/>
    <mergeCell ref="A11:D11"/>
    <mergeCell ref="A12:D12"/>
    <mergeCell ref="B13:D13"/>
    <mergeCell ref="C14:D14"/>
    <mergeCell ref="B25:D25"/>
    <mergeCell ref="A55:D55"/>
    <mergeCell ref="A56:D56"/>
    <mergeCell ref="A57:D57"/>
    <mergeCell ref="C26:D26"/>
    <mergeCell ref="B40:D40"/>
    <mergeCell ref="C41:D41"/>
    <mergeCell ref="A52:D52"/>
    <mergeCell ref="A53:D53"/>
    <mergeCell ref="A54:D54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dcterms:created xsi:type="dcterms:W3CDTF">2023-01-06T10:52:29Z</dcterms:created>
  <dcterms:modified xsi:type="dcterms:W3CDTF">2023-01-06T11:12:31Z</dcterms:modified>
</cp:coreProperties>
</file>